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1020" sheetId="1" r:id="rId1"/>
  </sheets>
  <definedNames>
    <definedName name="_xlnm.Print_Area" localSheetId="0">'Паспорт бюджетної програми 1020'!$A$1:$O$104</definedName>
  </definedNames>
  <calcPr fullCalcOnLoad="1"/>
</workbook>
</file>

<file path=xl/sharedStrings.xml><?xml version="1.0" encoding="utf-8"?>
<sst xmlns="http://schemas.openxmlformats.org/spreadsheetml/2006/main" count="235" uniqueCount="128">
  <si>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</si>
  <si>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</si>
  <si>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</si>
  <si>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</si>
  <si>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</si>
  <si>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</si>
  <si>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</si>
  <si>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</si>
  <si>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</si>
  <si>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</si>
  <si>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</si>
  <si>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</si>
  <si>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</si>
  <si>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</si>
  <si>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</si>
  <si>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</si>
  <si>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</si>
  <si>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</si>
  <si>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</si>
  <si>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</si>
  <si>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</si>
  <si>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</si>
  <si>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</si>
  <si>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</si>
  <si>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</si>
  <si>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</si>
  <si>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</si>
  <si>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</si>
  <si>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</si>
  <si>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</si>
  <si>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</si>
  <si>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</si>
  <si>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</si>
  <si>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</si>
  <si>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</si>
  <si>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</si>
  <si>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</si>
  <si>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</si>
  <si>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</si>
  <si>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</si>
  <si>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</si>
  <si>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</si>
  <si>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</si>
  <si>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</si>
  <si>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</si>
  <si>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</si>
  <si>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</si>
  <si>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</si>
  <si>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</si>
  <si>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</si>
  <si>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</si>
  <si>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</si>
  <si>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</si>
  <si>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</si>
  <si>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</si>
  <si>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</si>
  <si>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</si>
  <si>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</si>
  <si>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</si>
  <si>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</si>
  <si>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Начальник відділу освіти, молоді та спорту</t>
  </si>
  <si>
    <t>Здійснення виконання завдань з інформатизації</t>
  </si>
  <si>
    <t>в т.ч. забезпечення виконання завдань з інформатизації</t>
  </si>
  <si>
    <t>середньорічне число ставок/штатних одиниць педагогічного персоналу</t>
  </si>
  <si>
    <t>осіб</t>
  </si>
  <si>
    <t>діто-дні відвідування</t>
  </si>
  <si>
    <t>грн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</si>
  <si>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</si>
  <si>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</si>
  <si>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</si>
  <si>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</si>
  <si>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</si>
  <si>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</si>
  <si>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</si>
  <si>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</si>
  <si>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</si>
  <si>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0611020</t>
  </si>
  <si>
    <t>0921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</si>
  <si>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</si>
  <si>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</si>
  <si>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</si>
  <si>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</si>
  <si>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Міська програма "Шкільний автобус" Новгород-Сіверської міської ради на 2018-2020 роки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</si>
  <si>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</si>
  <si>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</si>
  <si>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кількість закладів (за ступенями шкіл),</t>
  </si>
  <si>
    <t>кількість класів (за ступенями шкіл)</t>
  </si>
  <si>
    <t>мережа</t>
  </si>
  <si>
    <t>Середньорічна кількість учнів, що відвідують шкільні заклади</t>
  </si>
  <si>
    <t>чисельність учнів, переможців олімпіад</t>
  </si>
  <si>
    <t>зведення планів по мережі, штатах і контингентах установ</t>
  </si>
  <si>
    <t>підсумковий наказ за результатами проведених олімпіад</t>
  </si>
  <si>
    <t>рішення педагогічних рад за результатами ЗНО</t>
  </si>
  <si>
    <t>середні витрати на 1 учня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</si>
  <si>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</si>
  <si>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</si>
  <si>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</si>
  <si>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середньорічна наповнюваність класів</t>
  </si>
  <si>
    <t>співвідношення чисельності переможців олімпіад  до загальної чисельності випускників</t>
  </si>
  <si>
    <t>днів</t>
  </si>
  <si>
    <t>клаский журнал</t>
  </si>
  <si>
    <t>чисельнисть випускників, які отримали медалі</t>
  </si>
  <si>
    <t xml:space="preserve">    </t>
  </si>
  <si>
    <t>в т.ч. реалізація програми "Надання державної підтримки особам з особливими освітніми потребами"</t>
  </si>
  <si>
    <t>м.п.</t>
  </si>
  <si>
    <t>П.В.Верченко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</si>
  <si>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</si>
  <si>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</si>
  <si>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</si>
  <si>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</si>
  <si>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в т.ч. реалізація Програми юридичного обслуговування відділу освіти, молоді та спорту Новгород-Сіверської міської ради </t>
  </si>
  <si>
    <t>кількість справ</t>
  </si>
  <si>
    <t>шт</t>
  </si>
  <si>
    <t>рішення суду</t>
  </si>
  <si>
    <t>%</t>
  </si>
  <si>
    <t>Програма юридичного обслуговування  відділу освіти, молоді та спорту Новгород-Сіверської міської ради</t>
  </si>
  <si>
    <t>в т.ч.програма юридичного обслуговування  відділу освіти, молоді та спорту Новгород-Сіверської міської ради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</si>
  <si>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</si>
  <si>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шостої сесії міської ради VІІ скликання вiд 24.01.2020 року №1071 "Про внесення змін до рішення 55-ої сесії міської ради V11 скликання від 24.12.2019 року № 1048"Про бюджет Новгород-Сіверської міської об’єднаної територіальної громади на 2020 рік»,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рік., розпорядження міського голови від 12.03.2020року №30-ОД "Про внесення змін до показників бюджету Новгород-Сіверської міської об'єднанаої територіальної громади на 2020 рік.",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, об’єднаної територіальної громади на 2020 рік", розпорядження міського голови від 22.05.20р. №62-ОД "Про внесення змін до показників бюджету Новгород-Сіверської об'єднаної територіальної громади".</t>
  </si>
  <si>
    <t>в т. ч. на реалізацію програми "Нова українська школа"</t>
  </si>
  <si>
    <t>4. Обсяг бюджетних призначень/бюджетних асигнувань – 30 046 156,64 гривень , у тому числі загального фонду – 29 039 704,64 гривень та спеціального фонду – 1 006 452,00 гривень.</t>
  </si>
  <si>
    <t>Реалізація програми "Нова українська школа"</t>
  </si>
  <si>
    <t>Середні витрати на однин клас</t>
  </si>
  <si>
    <t>розрахунок</t>
  </si>
  <si>
    <t xml:space="preserve">рівень виконання завдання </t>
  </si>
  <si>
    <t>кількість класів, що оснащені</t>
  </si>
  <si>
    <t xml:space="preserve">мережа </t>
  </si>
  <si>
    <t>№123/34 від 28.05.2020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</si>
</sst>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center" vertical="top" wrapText="1"/>
      <protection/>
    </xf>
    <xf numFmtId="17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72" fontId="5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172" fontId="6" fillId="0" borderId="23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left" vertical="top" wrapText="1"/>
      <protection/>
    </xf>
    <xf numFmtId="0" fontId="10" fillId="0" borderId="32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2" fontId="6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72" fontId="5" fillId="0" borderId="34" xfId="0" applyNumberFormat="1" applyFont="1" applyBorder="1" applyAlignment="1" applyProtection="1">
      <alignment horizontal="center" vertical="center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172" fontId="5" fillId="0" borderId="18" xfId="0" applyNumberFormat="1" applyFont="1" applyBorder="1" applyAlignment="1" applyProtection="1">
      <alignment horizontal="center" vertical="center" wrapText="1"/>
      <protection/>
    </xf>
    <xf numFmtId="172" fontId="5" fillId="0" borderId="19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172" fontId="5" fillId="0" borderId="24" xfId="0" applyNumberFormat="1" applyFont="1" applyBorder="1" applyAlignment="1" applyProtection="1">
      <alignment horizontal="center" vertical="center" wrapText="1"/>
      <protection/>
    </xf>
    <xf numFmtId="172" fontId="5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1" fontId="6" fillId="0" borderId="12" xfId="0" applyNumberFormat="1" applyFont="1" applyBorder="1" applyAlignment="1" applyProtection="1">
      <alignment horizontal="center" vertical="top" wrapText="1"/>
      <protection/>
    </xf>
    <xf numFmtId="1" fontId="16" fillId="0" borderId="12" xfId="0" applyNumberFormat="1" applyFont="1" applyBorder="1" applyAlignment="1" applyProtection="1">
      <alignment horizontal="center" vertical="center" wrapText="1"/>
      <protection/>
    </xf>
    <xf numFmtId="172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top" wrapText="1"/>
    </xf>
    <xf numFmtId="0" fontId="14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33" xfId="0" applyNumberFormat="1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3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left" vertical="center" wrapText="1"/>
      <protection/>
    </xf>
    <xf numFmtId="0" fontId="16" fillId="0" borderId="40" xfId="0" applyFont="1" applyBorder="1" applyAlignment="1" applyProtection="1">
      <alignment horizontal="left" vertical="center" wrapText="1"/>
      <protection/>
    </xf>
    <xf numFmtId="0" fontId="16" fillId="0" borderId="39" xfId="0" applyFont="1" applyBorder="1" applyAlignment="1" applyProtection="1">
      <alignment horizontal="left" vertical="center" wrapText="1"/>
      <protection/>
    </xf>
    <xf numFmtId="1" fontId="6" fillId="0" borderId="41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0" fillId="0" borderId="42" xfId="0" applyFont="1" applyBorder="1" applyAlignment="1" applyProtection="1">
      <alignment horizontal="left" vertical="center" wrapText="1"/>
      <protection/>
    </xf>
    <xf numFmtId="0" fontId="10" fillId="0" borderId="43" xfId="0" applyFont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3" fontId="6" fillId="33" borderId="29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view="pageLayout" workbookViewId="0" topLeftCell="B64">
      <selection activeCell="B12" sqref="B12:L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48" t="s">
        <v>0</v>
      </c>
      <c r="K2" s="148"/>
      <c r="L2" s="148"/>
      <c r="M2" s="1"/>
    </row>
    <row r="3" spans="1:13" ht="47.25" customHeight="1">
      <c r="A3" s="1"/>
      <c r="B3" s="1"/>
      <c r="C3" s="1"/>
      <c r="D3" s="1"/>
      <c r="E3" s="1"/>
      <c r="F3" s="1"/>
      <c r="G3" s="1"/>
      <c r="H3" s="1"/>
      <c r="I3" s="1"/>
      <c r="J3" s="149" t="s">
        <v>1</v>
      </c>
      <c r="K3" s="149"/>
      <c r="L3" s="149"/>
      <c r="M3" s="1"/>
    </row>
    <row r="4" spans="1:13" ht="13.5" customHeight="1">
      <c r="A4" s="1"/>
      <c r="B4" s="1"/>
      <c r="C4" s="1"/>
      <c r="D4" s="1"/>
      <c r="E4" s="1"/>
      <c r="F4" s="1"/>
      <c r="G4" s="150" t="s">
        <v>2</v>
      </c>
      <c r="H4" s="150"/>
      <c r="I4" s="150"/>
      <c r="J4" s="150"/>
      <c r="K4" s="150"/>
      <c r="L4" s="150"/>
      <c r="M4" s="1"/>
    </row>
    <row r="5" spans="1:13" ht="13.5" customHeight="1">
      <c r="A5" s="1"/>
      <c r="B5" s="1"/>
      <c r="C5" s="1"/>
      <c r="D5" s="1"/>
      <c r="E5" s="1"/>
      <c r="F5" s="1"/>
      <c r="G5" s="151" t="s">
        <v>3</v>
      </c>
      <c r="H5" s="151"/>
      <c r="I5" s="151"/>
      <c r="J5" s="151"/>
      <c r="K5" s="151"/>
      <c r="L5" s="151"/>
      <c r="M5" s="1"/>
    </row>
    <row r="6" spans="1:13" ht="27" customHeight="1">
      <c r="A6" s="1"/>
      <c r="B6" s="1"/>
      <c r="C6" s="1"/>
      <c r="D6" s="1"/>
      <c r="E6" s="1"/>
      <c r="F6" s="1"/>
      <c r="G6" s="152" t="s">
        <v>4</v>
      </c>
      <c r="H6" s="152"/>
      <c r="I6" s="152"/>
      <c r="J6" s="152"/>
      <c r="K6" s="152"/>
      <c r="L6" s="152"/>
      <c r="M6" s="1"/>
    </row>
    <row r="7" spans="1:13" ht="9.75" customHeight="1">
      <c r="A7" s="1"/>
      <c r="B7" s="1"/>
      <c r="C7" s="1"/>
      <c r="D7" s="1"/>
      <c r="E7" s="1"/>
      <c r="F7" s="1"/>
      <c r="G7" s="153" t="s">
        <v>5</v>
      </c>
      <c r="H7" s="153"/>
      <c r="I7" s="153"/>
      <c r="J7" s="153"/>
      <c r="K7" s="153"/>
      <c r="L7" s="153"/>
      <c r="M7" s="1"/>
    </row>
    <row r="8" spans="1:13" ht="16.5" customHeight="1">
      <c r="A8" s="1"/>
      <c r="B8" s="1"/>
      <c r="C8" s="1"/>
      <c r="D8" s="1"/>
      <c r="E8" s="1"/>
      <c r="F8" s="1"/>
      <c r="G8" s="160" t="s">
        <v>6</v>
      </c>
      <c r="H8" s="160"/>
      <c r="I8" s="160"/>
      <c r="J8" s="160"/>
      <c r="K8" s="160"/>
      <c r="L8" s="160"/>
      <c r="M8" s="1"/>
    </row>
    <row r="9" spans="1:13" ht="9.75" customHeight="1">
      <c r="A9" s="1"/>
      <c r="B9" s="1"/>
      <c r="C9" s="1"/>
      <c r="D9" s="1"/>
      <c r="E9" s="1"/>
      <c r="F9" s="1"/>
      <c r="G9" s="153" t="s">
        <v>7</v>
      </c>
      <c r="H9" s="153"/>
      <c r="I9" s="153"/>
      <c r="J9" s="153"/>
      <c r="K9" s="153"/>
      <c r="L9" s="153"/>
      <c r="M9" s="1"/>
    </row>
    <row r="10" spans="1:13" ht="15" customHeight="1">
      <c r="A10" s="1"/>
      <c r="B10" s="1"/>
      <c r="C10" s="1"/>
      <c r="D10" s="1"/>
      <c r="E10" s="1"/>
      <c r="F10" s="1"/>
      <c r="G10" s="125" t="s">
        <v>127</v>
      </c>
      <c r="H10" s="125"/>
      <c r="I10" s="125"/>
      <c r="J10" s="125"/>
      <c r="K10" s="125"/>
      <c r="L10" s="125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5.5" customHeight="1">
      <c r="A12" s="1"/>
      <c r="B12" s="161" t="s">
        <v>8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"/>
    </row>
    <row r="13" spans="1:13" ht="30.75" customHeight="1">
      <c r="A13" s="1"/>
      <c r="B13" s="162" t="s">
        <v>9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"/>
    </row>
    <row r="14" spans="1:13" ht="18" customHeight="1">
      <c r="A14" s="1"/>
      <c r="B14" s="2" t="s">
        <v>10</v>
      </c>
      <c r="C14" s="3" t="s">
        <v>11</v>
      </c>
      <c r="D14" s="125" t="s">
        <v>4</v>
      </c>
      <c r="E14" s="125"/>
      <c r="F14" s="125"/>
      <c r="G14" s="125"/>
      <c r="H14" s="125"/>
      <c r="I14" s="125"/>
      <c r="J14" s="125"/>
      <c r="K14" s="125"/>
      <c r="L14" s="4" t="s">
        <v>12</v>
      </c>
      <c r="M14" s="1"/>
    </row>
    <row r="15" spans="1:18" ht="21.75" customHeight="1">
      <c r="A15" s="1"/>
      <c r="B15" s="1"/>
      <c r="C15" s="5" t="s">
        <v>13</v>
      </c>
      <c r="D15" s="168" t="s">
        <v>14</v>
      </c>
      <c r="E15" s="168"/>
      <c r="F15" s="168"/>
      <c r="G15" s="168"/>
      <c r="H15" s="168"/>
      <c r="I15" s="168"/>
      <c r="J15" s="168"/>
      <c r="K15" s="168"/>
      <c r="L15" s="6" t="s">
        <v>15</v>
      </c>
      <c r="M15" s="1"/>
      <c r="R15" t="s">
        <v>102</v>
      </c>
    </row>
    <row r="16" spans="1:13" ht="18" customHeight="1">
      <c r="A16" s="1"/>
      <c r="B16" s="2" t="s">
        <v>16</v>
      </c>
      <c r="C16" s="3" t="s">
        <v>17</v>
      </c>
      <c r="D16" s="125" t="s">
        <v>54</v>
      </c>
      <c r="E16" s="125"/>
      <c r="F16" s="125"/>
      <c r="G16" s="125"/>
      <c r="H16" s="125"/>
      <c r="I16" s="125"/>
      <c r="J16" s="125"/>
      <c r="K16" s="125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168" t="s">
        <v>18</v>
      </c>
      <c r="E17" s="168"/>
      <c r="F17" s="168"/>
      <c r="G17" s="168"/>
      <c r="H17" s="168"/>
      <c r="I17" s="168"/>
      <c r="J17" s="168"/>
      <c r="K17" s="168"/>
      <c r="L17" s="6" t="s">
        <v>15</v>
      </c>
      <c r="M17" s="1"/>
    </row>
    <row r="18" spans="1:13" ht="33" customHeight="1">
      <c r="A18" s="1"/>
      <c r="B18" s="7" t="s">
        <v>19</v>
      </c>
      <c r="C18" s="20" t="s">
        <v>76</v>
      </c>
      <c r="D18" s="8">
        <v>1020</v>
      </c>
      <c r="E18" s="19" t="s">
        <v>77</v>
      </c>
      <c r="F18" s="169" t="s">
        <v>117</v>
      </c>
      <c r="G18" s="169"/>
      <c r="H18" s="169"/>
      <c r="I18" s="169"/>
      <c r="J18" s="169"/>
      <c r="K18" s="169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168" t="s">
        <v>22</v>
      </c>
      <c r="G19" s="168"/>
      <c r="H19" s="168"/>
      <c r="I19" s="168"/>
      <c r="J19" s="168"/>
      <c r="K19" s="168"/>
      <c r="L19" s="5" t="s">
        <v>23</v>
      </c>
      <c r="M19" s="1"/>
    </row>
    <row r="20" spans="1:13" ht="34.5" customHeight="1">
      <c r="A20" s="1"/>
      <c r="B20" s="154" t="s">
        <v>120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"/>
    </row>
    <row r="21" spans="1:13" ht="18" customHeight="1">
      <c r="A21" s="1"/>
      <c r="B21" s="124" t="s">
        <v>24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"/>
    </row>
    <row r="22" spans="1:13" ht="133.5" customHeight="1">
      <c r="A22" s="1"/>
      <c r="B22" s="125" t="s">
        <v>118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"/>
    </row>
    <row r="23" spans="1:13" ht="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28" t="s">
        <v>25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"/>
    </row>
    <row r="25" spans="1:13" ht="25.5" customHeight="1">
      <c r="A25" s="1"/>
      <c r="B25" s="10" t="s">
        <v>26</v>
      </c>
      <c r="C25" s="129" t="s">
        <v>27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"/>
    </row>
    <row r="26" spans="1:13" ht="18.75" customHeight="1">
      <c r="A26" s="1"/>
      <c r="B26" s="10">
        <v>1</v>
      </c>
      <c r="C26" s="129" t="s">
        <v>78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"/>
    </row>
    <row r="27" spans="1:13" ht="18.75" customHeight="1">
      <c r="A27" s="1"/>
      <c r="B27" s="128" t="s">
        <v>28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"/>
    </row>
    <row r="28" spans="1:13" ht="17.25" customHeight="1">
      <c r="A28" s="1"/>
      <c r="B28" s="125" t="s">
        <v>78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"/>
    </row>
    <row r="29" spans="1:13" ht="20.25" customHeight="1">
      <c r="A29" s="1"/>
      <c r="B29" s="128" t="s">
        <v>29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"/>
    </row>
    <row r="30" spans="1:13" ht="25.5" customHeight="1">
      <c r="A30" s="1"/>
      <c r="B30" s="10" t="s">
        <v>26</v>
      </c>
      <c r="C30" s="129" t="s">
        <v>30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"/>
    </row>
    <row r="31" spans="1:13" ht="18" customHeight="1">
      <c r="A31" s="1"/>
      <c r="B31" s="10" t="s">
        <v>31</v>
      </c>
      <c r="C31" s="143" t="s">
        <v>79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"/>
    </row>
    <row r="32" spans="1:13" ht="17.25" customHeight="1">
      <c r="A32" s="1"/>
      <c r="B32" s="10">
        <v>2</v>
      </c>
      <c r="C32" s="143" t="s">
        <v>61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"/>
    </row>
    <row r="33" spans="1:13" ht="19.5" customHeight="1">
      <c r="A33" s="1"/>
      <c r="B33" s="128" t="s">
        <v>32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129" t="s">
        <v>34</v>
      </c>
      <c r="D35" s="129"/>
      <c r="E35" s="129"/>
      <c r="F35" s="129"/>
      <c r="G35" s="129"/>
      <c r="H35" s="129" t="s">
        <v>35</v>
      </c>
      <c r="I35" s="129"/>
      <c r="J35" s="129"/>
      <c r="K35" s="10" t="s">
        <v>36</v>
      </c>
      <c r="L35" s="10" t="s">
        <v>37</v>
      </c>
      <c r="M35" s="1"/>
    </row>
    <row r="36" spans="1:13" ht="13.5" customHeight="1">
      <c r="A36" s="1"/>
      <c r="B36" s="12" t="s">
        <v>31</v>
      </c>
      <c r="C36" s="130" t="s">
        <v>38</v>
      </c>
      <c r="D36" s="130"/>
      <c r="E36" s="130"/>
      <c r="F36" s="130"/>
      <c r="G36" s="130"/>
      <c r="H36" s="130" t="s">
        <v>39</v>
      </c>
      <c r="I36" s="130"/>
      <c r="J36" s="130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132" t="s">
        <v>80</v>
      </c>
      <c r="D37" s="132"/>
      <c r="E37" s="132"/>
      <c r="F37" s="132"/>
      <c r="G37" s="132"/>
      <c r="H37" s="133">
        <v>29039704.64</v>
      </c>
      <c r="I37" s="133"/>
      <c r="J37" s="133"/>
      <c r="K37" s="34">
        <v>1006452</v>
      </c>
      <c r="L37" s="34">
        <f aca="true" t="shared" si="0" ref="L37:L44">H37+K37</f>
        <v>30046156.64</v>
      </c>
      <c r="M37" s="1"/>
    </row>
    <row r="38" spans="1:13" ht="30.75" customHeight="1">
      <c r="A38" s="1"/>
      <c r="B38" s="10">
        <v>2</v>
      </c>
      <c r="C38" s="132" t="s">
        <v>81</v>
      </c>
      <c r="D38" s="132"/>
      <c r="E38" s="132"/>
      <c r="F38" s="132"/>
      <c r="G38" s="132"/>
      <c r="H38" s="133">
        <v>24047980.64</v>
      </c>
      <c r="I38" s="133"/>
      <c r="J38" s="133"/>
      <c r="K38" s="34">
        <v>0</v>
      </c>
      <c r="L38" s="34">
        <f t="shared" si="0"/>
        <v>24047980.64</v>
      </c>
      <c r="M38" s="1"/>
    </row>
    <row r="39" spans="1:13" ht="25.5" customHeight="1">
      <c r="A39" s="1"/>
      <c r="B39" s="10">
        <v>3</v>
      </c>
      <c r="C39" s="132" t="s">
        <v>103</v>
      </c>
      <c r="D39" s="132"/>
      <c r="E39" s="132"/>
      <c r="F39" s="132"/>
      <c r="G39" s="132"/>
      <c r="H39" s="133">
        <v>390180.64</v>
      </c>
      <c r="I39" s="133"/>
      <c r="J39" s="133"/>
      <c r="K39" s="34">
        <v>111600</v>
      </c>
      <c r="L39" s="34">
        <f t="shared" si="0"/>
        <v>501780.64</v>
      </c>
      <c r="M39" s="1"/>
    </row>
    <row r="40" spans="1:13" ht="25.5" customHeight="1">
      <c r="A40" s="1"/>
      <c r="B40" s="10">
        <v>4</v>
      </c>
      <c r="C40" s="132" t="s">
        <v>62</v>
      </c>
      <c r="D40" s="132"/>
      <c r="E40" s="132"/>
      <c r="F40" s="132"/>
      <c r="G40" s="132"/>
      <c r="H40" s="133">
        <v>10000</v>
      </c>
      <c r="I40" s="133"/>
      <c r="J40" s="133"/>
      <c r="K40" s="34">
        <v>0</v>
      </c>
      <c r="L40" s="34">
        <f t="shared" si="0"/>
        <v>10000</v>
      </c>
      <c r="M40" s="1"/>
    </row>
    <row r="41" spans="1:13" ht="25.5" customHeight="1">
      <c r="A41" s="1"/>
      <c r="B41" s="10">
        <v>5</v>
      </c>
      <c r="C41" s="134" t="s">
        <v>110</v>
      </c>
      <c r="D41" s="135"/>
      <c r="E41" s="135"/>
      <c r="F41" s="135"/>
      <c r="G41" s="136"/>
      <c r="H41" s="137">
        <v>113500</v>
      </c>
      <c r="I41" s="142"/>
      <c r="J41" s="138"/>
      <c r="K41" s="34"/>
      <c r="L41" s="34">
        <f t="shared" si="0"/>
        <v>113500</v>
      </c>
      <c r="M41" s="1"/>
    </row>
    <row r="42" spans="1:13" ht="30.75" customHeight="1">
      <c r="A42" s="1"/>
      <c r="B42" s="10">
        <v>6</v>
      </c>
      <c r="C42" s="132" t="s">
        <v>109</v>
      </c>
      <c r="D42" s="132"/>
      <c r="E42" s="132"/>
      <c r="F42" s="132"/>
      <c r="G42" s="132"/>
      <c r="H42" s="133">
        <v>443642.25</v>
      </c>
      <c r="I42" s="133"/>
      <c r="J42" s="133"/>
      <c r="K42" s="34"/>
      <c r="L42" s="34">
        <f t="shared" si="0"/>
        <v>443642.25</v>
      </c>
      <c r="M42" s="1"/>
    </row>
    <row r="43" spans="1:13" ht="30.75" customHeight="1">
      <c r="A43" s="1"/>
      <c r="B43" s="10">
        <v>7</v>
      </c>
      <c r="C43" s="134" t="s">
        <v>119</v>
      </c>
      <c r="D43" s="135"/>
      <c r="E43" s="135"/>
      <c r="F43" s="135"/>
      <c r="G43" s="136"/>
      <c r="H43" s="139"/>
      <c r="I43" s="140"/>
      <c r="J43" s="141"/>
      <c r="K43" s="34">
        <v>383852</v>
      </c>
      <c r="L43" s="34">
        <f t="shared" si="0"/>
        <v>383852</v>
      </c>
      <c r="M43" s="1"/>
    </row>
    <row r="44" spans="1:13" ht="13.5" customHeight="1">
      <c r="A44" s="1"/>
      <c r="B44" s="129" t="s">
        <v>37</v>
      </c>
      <c r="C44" s="129"/>
      <c r="D44" s="129"/>
      <c r="E44" s="129"/>
      <c r="F44" s="129"/>
      <c r="G44" s="129"/>
      <c r="H44" s="131">
        <f>H37</f>
        <v>29039704.64</v>
      </c>
      <c r="I44" s="131"/>
      <c r="J44" s="131"/>
      <c r="K44" s="35">
        <f>K37</f>
        <v>1006452</v>
      </c>
      <c r="L44" s="34">
        <f t="shared" si="0"/>
        <v>30046156.64</v>
      </c>
      <c r="M44" s="1"/>
    </row>
    <row r="45" spans="1:13" ht="25.5" customHeight="1">
      <c r="A45" s="1"/>
      <c r="B45" s="128" t="s">
        <v>42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"/>
    </row>
    <row r="46" spans="1:13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1" t="s">
        <v>33</v>
      </c>
      <c r="M46" s="1"/>
    </row>
    <row r="47" spans="1:13" ht="27" customHeight="1">
      <c r="A47" s="1"/>
      <c r="B47" s="10" t="s">
        <v>26</v>
      </c>
      <c r="C47" s="129" t="s">
        <v>43</v>
      </c>
      <c r="D47" s="129"/>
      <c r="E47" s="129"/>
      <c r="F47" s="129"/>
      <c r="G47" s="129"/>
      <c r="H47" s="129"/>
      <c r="I47" s="129" t="s">
        <v>35</v>
      </c>
      <c r="J47" s="129"/>
      <c r="K47" s="10" t="s">
        <v>36</v>
      </c>
      <c r="L47" s="10" t="s">
        <v>37</v>
      </c>
      <c r="M47" s="1"/>
    </row>
    <row r="48" spans="1:13" ht="13.5" customHeight="1">
      <c r="A48" s="1"/>
      <c r="B48" s="12" t="s">
        <v>31</v>
      </c>
      <c r="C48" s="130" t="s">
        <v>38</v>
      </c>
      <c r="D48" s="130"/>
      <c r="E48" s="130"/>
      <c r="F48" s="130"/>
      <c r="G48" s="130"/>
      <c r="H48" s="130"/>
      <c r="I48" s="130" t="s">
        <v>39</v>
      </c>
      <c r="J48" s="130"/>
      <c r="K48" s="12" t="s">
        <v>40</v>
      </c>
      <c r="L48" s="12" t="s">
        <v>41</v>
      </c>
      <c r="M48" s="1"/>
    </row>
    <row r="49" spans="1:13" ht="23.25" customHeight="1">
      <c r="A49" s="1"/>
      <c r="B49" s="13" t="s">
        <v>31</v>
      </c>
      <c r="C49" s="132" t="s">
        <v>82</v>
      </c>
      <c r="D49" s="132"/>
      <c r="E49" s="132"/>
      <c r="F49" s="132"/>
      <c r="G49" s="132"/>
      <c r="H49" s="132"/>
      <c r="I49" s="133">
        <v>90000</v>
      </c>
      <c r="J49" s="133"/>
      <c r="K49" s="34">
        <v>0</v>
      </c>
      <c r="L49" s="34">
        <f>I49+K49</f>
        <v>90000</v>
      </c>
      <c r="M49" s="1"/>
    </row>
    <row r="50" spans="1:13" ht="26.25" customHeight="1">
      <c r="A50" s="1"/>
      <c r="B50" s="13">
        <v>2</v>
      </c>
      <c r="C50" s="132" t="s">
        <v>83</v>
      </c>
      <c r="D50" s="132"/>
      <c r="E50" s="132"/>
      <c r="F50" s="132"/>
      <c r="G50" s="132"/>
      <c r="H50" s="132"/>
      <c r="I50" s="133">
        <v>870000</v>
      </c>
      <c r="J50" s="133"/>
      <c r="K50" s="34">
        <v>0</v>
      </c>
      <c r="L50" s="34">
        <f>I50+K50</f>
        <v>870000</v>
      </c>
      <c r="M50" s="1"/>
    </row>
    <row r="51" spans="1:13" ht="28.5" customHeight="1">
      <c r="A51" s="1"/>
      <c r="B51" s="13">
        <v>3</v>
      </c>
      <c r="C51" s="132" t="s">
        <v>84</v>
      </c>
      <c r="D51" s="132"/>
      <c r="E51" s="132"/>
      <c r="F51" s="132"/>
      <c r="G51" s="132"/>
      <c r="H51" s="132"/>
      <c r="I51" s="133">
        <v>130000</v>
      </c>
      <c r="J51" s="133"/>
      <c r="K51" s="34">
        <v>0</v>
      </c>
      <c r="L51" s="34">
        <f>I51+K51</f>
        <v>130000</v>
      </c>
      <c r="M51" s="1"/>
    </row>
    <row r="52" spans="1:13" ht="28.5" customHeight="1">
      <c r="A52" s="1"/>
      <c r="B52" s="13">
        <v>4</v>
      </c>
      <c r="C52" s="134" t="s">
        <v>115</v>
      </c>
      <c r="D52" s="135"/>
      <c r="E52" s="135"/>
      <c r="F52" s="135"/>
      <c r="G52" s="135"/>
      <c r="H52" s="136"/>
      <c r="I52" s="137">
        <v>113500</v>
      </c>
      <c r="J52" s="138"/>
      <c r="K52" s="34"/>
      <c r="L52" s="34">
        <f>I52+K52</f>
        <v>113500</v>
      </c>
      <c r="M52" s="1"/>
    </row>
    <row r="53" spans="1:13" ht="13.5" customHeight="1">
      <c r="A53" s="1"/>
      <c r="B53" s="14" t="s">
        <v>6</v>
      </c>
      <c r="C53" s="129" t="s">
        <v>37</v>
      </c>
      <c r="D53" s="129"/>
      <c r="E53" s="129"/>
      <c r="F53" s="129"/>
      <c r="G53" s="129"/>
      <c r="H53" s="129"/>
      <c r="I53" s="131">
        <f>I49+I50+I51+I52</f>
        <v>1203500</v>
      </c>
      <c r="J53" s="131"/>
      <c r="K53" s="131">
        <f>L52+L51+L50+L49</f>
        <v>1203500</v>
      </c>
      <c r="L53" s="131"/>
      <c r="M53" s="1"/>
    </row>
    <row r="54" spans="1:13" ht="25.5" customHeight="1">
      <c r="A54" s="1"/>
      <c r="B54" s="128" t="s">
        <v>44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"/>
    </row>
    <row r="55" spans="1:13" ht="25.5" customHeight="1">
      <c r="A55" s="1"/>
      <c r="B55" s="10" t="s">
        <v>26</v>
      </c>
      <c r="C55" s="129" t="s">
        <v>45</v>
      </c>
      <c r="D55" s="129"/>
      <c r="E55" s="10" t="s">
        <v>46</v>
      </c>
      <c r="F55" s="129" t="s">
        <v>47</v>
      </c>
      <c r="G55" s="129"/>
      <c r="H55" s="129"/>
      <c r="I55" s="129" t="s">
        <v>35</v>
      </c>
      <c r="J55" s="129"/>
      <c r="K55" s="10" t="s">
        <v>36</v>
      </c>
      <c r="L55" s="10" t="s">
        <v>37</v>
      </c>
      <c r="M55" s="1"/>
    </row>
    <row r="56" spans="1:13" ht="10.5" customHeight="1">
      <c r="A56" s="1"/>
      <c r="B56" s="12" t="s">
        <v>31</v>
      </c>
      <c r="C56" s="130" t="s">
        <v>38</v>
      </c>
      <c r="D56" s="130"/>
      <c r="E56" s="12" t="s">
        <v>39</v>
      </c>
      <c r="F56" s="130" t="s">
        <v>40</v>
      </c>
      <c r="G56" s="130"/>
      <c r="H56" s="130"/>
      <c r="I56" s="130" t="s">
        <v>41</v>
      </c>
      <c r="J56" s="130"/>
      <c r="K56" s="12" t="s">
        <v>48</v>
      </c>
      <c r="L56" s="12" t="s">
        <v>49</v>
      </c>
      <c r="M56" s="1"/>
    </row>
    <row r="57" spans="1:13" ht="13.5" customHeight="1">
      <c r="A57" s="1"/>
      <c r="B57" s="22" t="s">
        <v>31</v>
      </c>
      <c r="C57" s="115" t="s">
        <v>50</v>
      </c>
      <c r="D57" s="115"/>
      <c r="E57" s="23" t="s">
        <v>6</v>
      </c>
      <c r="F57" s="127" t="s">
        <v>6</v>
      </c>
      <c r="G57" s="127"/>
      <c r="H57" s="127"/>
      <c r="I57" s="127" t="s">
        <v>6</v>
      </c>
      <c r="J57" s="127"/>
      <c r="K57" s="23" t="s">
        <v>6</v>
      </c>
      <c r="L57" s="23" t="s">
        <v>6</v>
      </c>
      <c r="M57" s="1"/>
    </row>
    <row r="58" spans="1:13" ht="33" customHeight="1">
      <c r="A58" s="1"/>
      <c r="B58" s="25" t="s">
        <v>6</v>
      </c>
      <c r="C58" s="73" t="s">
        <v>85</v>
      </c>
      <c r="D58" s="73"/>
      <c r="E58" s="26" t="s">
        <v>51</v>
      </c>
      <c r="F58" s="73" t="s">
        <v>87</v>
      </c>
      <c r="G58" s="73"/>
      <c r="H58" s="73"/>
      <c r="I58" s="117">
        <v>3</v>
      </c>
      <c r="J58" s="117"/>
      <c r="K58" s="49">
        <v>0</v>
      </c>
      <c r="L58" s="49">
        <f>I58+K58</f>
        <v>3</v>
      </c>
      <c r="M58" s="1"/>
    </row>
    <row r="59" spans="1:13" ht="34.5" customHeight="1">
      <c r="A59" s="1"/>
      <c r="B59" s="24"/>
      <c r="C59" s="73" t="s">
        <v>86</v>
      </c>
      <c r="D59" s="73"/>
      <c r="E59" s="26" t="s">
        <v>51</v>
      </c>
      <c r="F59" s="73" t="s">
        <v>87</v>
      </c>
      <c r="G59" s="73"/>
      <c r="H59" s="73"/>
      <c r="I59" s="117">
        <v>50</v>
      </c>
      <c r="J59" s="117"/>
      <c r="K59" s="49">
        <v>0</v>
      </c>
      <c r="L59" s="49">
        <f>I59+K59</f>
        <v>50</v>
      </c>
      <c r="M59" s="1"/>
    </row>
    <row r="60" spans="1:13" ht="24.75" customHeight="1">
      <c r="A60" s="1"/>
      <c r="B60" s="21"/>
      <c r="C60" s="73" t="s">
        <v>63</v>
      </c>
      <c r="D60" s="73"/>
      <c r="E60" s="26" t="s">
        <v>51</v>
      </c>
      <c r="F60" s="73" t="s">
        <v>87</v>
      </c>
      <c r="G60" s="73"/>
      <c r="H60" s="73"/>
      <c r="I60" s="118">
        <v>153.28</v>
      </c>
      <c r="J60" s="118"/>
      <c r="K60" s="49">
        <v>0</v>
      </c>
      <c r="L60" s="49">
        <f>I60+K60</f>
        <v>153.28</v>
      </c>
      <c r="M60" s="1"/>
    </row>
    <row r="61" spans="1:13" ht="13.5" customHeight="1">
      <c r="A61" s="1"/>
      <c r="B61" s="16" t="s">
        <v>38</v>
      </c>
      <c r="C61" s="67" t="s">
        <v>55</v>
      </c>
      <c r="D61" s="68"/>
      <c r="E61" s="17" t="s">
        <v>6</v>
      </c>
      <c r="F61" s="110"/>
      <c r="G61" s="111"/>
      <c r="H61" s="112"/>
      <c r="I61" s="113"/>
      <c r="J61" s="114"/>
      <c r="K61" s="51"/>
      <c r="L61" s="51"/>
      <c r="M61" s="1"/>
    </row>
    <row r="62" spans="1:13" ht="37.5" customHeight="1">
      <c r="A62" s="1"/>
      <c r="B62" s="17" t="s">
        <v>6</v>
      </c>
      <c r="C62" s="85" t="s">
        <v>88</v>
      </c>
      <c r="D62" s="99"/>
      <c r="E62" s="27" t="s">
        <v>64</v>
      </c>
      <c r="F62" s="85" t="s">
        <v>90</v>
      </c>
      <c r="G62" s="86"/>
      <c r="H62" s="99"/>
      <c r="I62" s="107">
        <v>1131</v>
      </c>
      <c r="J62" s="107"/>
      <c r="K62" s="50">
        <v>0</v>
      </c>
      <c r="L62" s="49">
        <f>I62+K62</f>
        <v>1131</v>
      </c>
      <c r="M62" s="1"/>
    </row>
    <row r="63" spans="1:13" ht="36" customHeight="1">
      <c r="A63" s="1"/>
      <c r="B63" s="17" t="s">
        <v>6</v>
      </c>
      <c r="C63" s="85" t="s">
        <v>89</v>
      </c>
      <c r="D63" s="99"/>
      <c r="E63" s="27" t="s">
        <v>64</v>
      </c>
      <c r="F63" s="85" t="s">
        <v>91</v>
      </c>
      <c r="G63" s="86"/>
      <c r="H63" s="99"/>
      <c r="I63" s="107">
        <v>265</v>
      </c>
      <c r="J63" s="107"/>
      <c r="K63" s="50">
        <v>0</v>
      </c>
      <c r="L63" s="49">
        <f>I63+K63</f>
        <v>265</v>
      </c>
      <c r="M63" s="1"/>
    </row>
    <row r="64" spans="1:13" ht="27.75" customHeight="1">
      <c r="A64" s="1"/>
      <c r="B64" s="17" t="s">
        <v>6</v>
      </c>
      <c r="C64" s="85" t="s">
        <v>101</v>
      </c>
      <c r="D64" s="99"/>
      <c r="E64" s="27" t="s">
        <v>64</v>
      </c>
      <c r="F64" s="85" t="s">
        <v>92</v>
      </c>
      <c r="G64" s="86"/>
      <c r="H64" s="99"/>
      <c r="I64" s="170">
        <v>11</v>
      </c>
      <c r="J64" s="170"/>
      <c r="K64" s="50">
        <v>0</v>
      </c>
      <c r="L64" s="49">
        <f>I64+K64</f>
        <v>11</v>
      </c>
      <c r="M64" s="1"/>
    </row>
    <row r="65" spans="1:13" ht="27.75" customHeight="1">
      <c r="A65" s="1"/>
      <c r="B65" s="17"/>
      <c r="C65" s="36" t="s">
        <v>111</v>
      </c>
      <c r="D65" s="37"/>
      <c r="E65" s="27" t="s">
        <v>112</v>
      </c>
      <c r="F65" s="36" t="s">
        <v>113</v>
      </c>
      <c r="G65" s="38"/>
      <c r="H65" s="37"/>
      <c r="I65" s="172">
        <v>1</v>
      </c>
      <c r="J65" s="173"/>
      <c r="K65" s="50"/>
      <c r="L65" s="49">
        <v>1</v>
      </c>
      <c r="M65" s="1"/>
    </row>
    <row r="66" spans="1:13" ht="13.5" customHeight="1">
      <c r="A66" s="1"/>
      <c r="B66" s="16" t="s">
        <v>39</v>
      </c>
      <c r="C66" s="87" t="s">
        <v>56</v>
      </c>
      <c r="D66" s="108"/>
      <c r="E66" s="17" t="s">
        <v>6</v>
      </c>
      <c r="F66" s="102"/>
      <c r="G66" s="103"/>
      <c r="H66" s="104"/>
      <c r="I66" s="105"/>
      <c r="J66" s="106"/>
      <c r="K66" s="18" t="s">
        <v>6</v>
      </c>
      <c r="L66" s="49"/>
      <c r="M66" s="1"/>
    </row>
    <row r="67" spans="1:13" ht="22.5" customHeight="1">
      <c r="A67" s="1"/>
      <c r="B67" s="17" t="s">
        <v>6</v>
      </c>
      <c r="C67" s="85" t="s">
        <v>93</v>
      </c>
      <c r="D67" s="99"/>
      <c r="E67" s="27" t="s">
        <v>66</v>
      </c>
      <c r="F67" s="100" t="s">
        <v>57</v>
      </c>
      <c r="G67" s="86"/>
      <c r="H67" s="99"/>
      <c r="I67" s="96">
        <f>H37/I62</f>
        <v>25676.13142351901</v>
      </c>
      <c r="J67" s="96"/>
      <c r="K67" s="50">
        <f>K37/I62</f>
        <v>889.8779840848806</v>
      </c>
      <c r="L67" s="52">
        <f aca="true" t="shared" si="1" ref="L67:L73">I67+K67</f>
        <v>26566.00940760389</v>
      </c>
      <c r="M67" s="1"/>
    </row>
    <row r="68" spans="1:13" ht="24" customHeight="1">
      <c r="A68" s="1"/>
      <c r="B68" s="17" t="s">
        <v>6</v>
      </c>
      <c r="C68" s="85" t="s">
        <v>94</v>
      </c>
      <c r="D68" s="99"/>
      <c r="E68" s="27" t="s">
        <v>66</v>
      </c>
      <c r="F68" s="100" t="s">
        <v>57</v>
      </c>
      <c r="G68" s="86"/>
      <c r="H68" s="99"/>
      <c r="I68" s="96">
        <f>I49/I62</f>
        <v>79.57559681697613</v>
      </c>
      <c r="J68" s="96"/>
      <c r="K68" s="50">
        <v>0</v>
      </c>
      <c r="L68" s="52">
        <f t="shared" si="1"/>
        <v>79.57559681697613</v>
      </c>
      <c r="M68" s="1"/>
    </row>
    <row r="69" spans="1:13" ht="21.75" customHeight="1">
      <c r="A69" s="1"/>
      <c r="B69" s="17" t="s">
        <v>6</v>
      </c>
      <c r="C69" s="85" t="s">
        <v>95</v>
      </c>
      <c r="D69" s="99"/>
      <c r="E69" s="27" t="s">
        <v>64</v>
      </c>
      <c r="F69" s="100" t="s">
        <v>57</v>
      </c>
      <c r="G69" s="86"/>
      <c r="H69" s="99"/>
      <c r="I69" s="96">
        <f>I50/I62</f>
        <v>769.2307692307693</v>
      </c>
      <c r="J69" s="96"/>
      <c r="K69" s="50">
        <v>0</v>
      </c>
      <c r="L69" s="52">
        <f t="shared" si="1"/>
        <v>769.2307692307693</v>
      </c>
      <c r="M69" s="1"/>
    </row>
    <row r="70" spans="1:13" ht="21.75" customHeight="1">
      <c r="A70" s="1"/>
      <c r="B70" s="17"/>
      <c r="C70" s="85" t="s">
        <v>96</v>
      </c>
      <c r="D70" s="99"/>
      <c r="E70" s="27" t="s">
        <v>66</v>
      </c>
      <c r="F70" s="100" t="s">
        <v>57</v>
      </c>
      <c r="G70" s="86"/>
      <c r="H70" s="99"/>
      <c r="I70" s="96">
        <f>I51/I62</f>
        <v>114.94252873563218</v>
      </c>
      <c r="J70" s="96"/>
      <c r="K70" s="50">
        <v>0</v>
      </c>
      <c r="L70" s="52">
        <f t="shared" si="1"/>
        <v>114.94252873563218</v>
      </c>
      <c r="M70" s="1"/>
    </row>
    <row r="71" spans="1:13" ht="21.75" customHeight="1">
      <c r="A71" s="1"/>
      <c r="B71" s="17"/>
      <c r="C71" s="69" t="s">
        <v>116</v>
      </c>
      <c r="D71" s="136"/>
      <c r="E71" s="27" t="s">
        <v>107</v>
      </c>
      <c r="F71" s="36" t="s">
        <v>57</v>
      </c>
      <c r="G71" s="38"/>
      <c r="H71" s="37"/>
      <c r="I71" s="92">
        <v>113500</v>
      </c>
      <c r="J71" s="93"/>
      <c r="K71" s="50"/>
      <c r="L71" s="52">
        <f>I71+K71</f>
        <v>113500</v>
      </c>
      <c r="M71" s="1"/>
    </row>
    <row r="72" spans="1:13" ht="21.75" customHeight="1">
      <c r="A72" s="1"/>
      <c r="B72" s="17"/>
      <c r="C72" s="85" t="s">
        <v>65</v>
      </c>
      <c r="D72" s="99"/>
      <c r="E72" s="45" t="s">
        <v>99</v>
      </c>
      <c r="F72" s="100" t="s">
        <v>57</v>
      </c>
      <c r="G72" s="86"/>
      <c r="H72" s="99"/>
      <c r="I72" s="171">
        <f>I75*I62</f>
        <v>185484</v>
      </c>
      <c r="J72" s="171"/>
      <c r="K72" s="50">
        <v>0</v>
      </c>
      <c r="L72" s="49">
        <f t="shared" si="1"/>
        <v>185484</v>
      </c>
      <c r="M72" s="1"/>
    </row>
    <row r="73" spans="1:13" ht="37.5" customHeight="1">
      <c r="A73" s="1"/>
      <c r="B73" s="17"/>
      <c r="C73" s="73" t="s">
        <v>97</v>
      </c>
      <c r="D73" s="73"/>
      <c r="E73" s="47" t="s">
        <v>64</v>
      </c>
      <c r="F73" s="75" t="s">
        <v>57</v>
      </c>
      <c r="G73" s="73"/>
      <c r="H73" s="73"/>
      <c r="I73" s="94">
        <f>I62/I59</f>
        <v>22.62</v>
      </c>
      <c r="J73" s="94"/>
      <c r="K73" s="53">
        <v>0</v>
      </c>
      <c r="L73" s="52">
        <f t="shared" si="1"/>
        <v>22.62</v>
      </c>
      <c r="M73" s="1"/>
    </row>
    <row r="74" spans="1:13" ht="13.5" customHeight="1">
      <c r="A74" s="1"/>
      <c r="B74" s="16">
        <v>4</v>
      </c>
      <c r="C74" s="163" t="s">
        <v>58</v>
      </c>
      <c r="D74" s="164"/>
      <c r="E74" s="46" t="s">
        <v>6</v>
      </c>
      <c r="F74" s="165"/>
      <c r="G74" s="165"/>
      <c r="H74" s="165"/>
      <c r="I74" s="97"/>
      <c r="J74" s="97"/>
      <c r="K74" s="44" t="s">
        <v>6</v>
      </c>
      <c r="L74" s="49"/>
      <c r="M74" s="1"/>
    </row>
    <row r="75" spans="1:13" ht="22.5" customHeight="1">
      <c r="A75" s="1"/>
      <c r="B75" s="17" t="s">
        <v>6</v>
      </c>
      <c r="C75" s="85" t="s">
        <v>67</v>
      </c>
      <c r="D75" s="99"/>
      <c r="E75" s="28" t="s">
        <v>99</v>
      </c>
      <c r="F75" s="166" t="s">
        <v>100</v>
      </c>
      <c r="G75" s="125"/>
      <c r="H75" s="167"/>
      <c r="I75" s="159">
        <v>164</v>
      </c>
      <c r="J75" s="159"/>
      <c r="K75" s="50">
        <v>0</v>
      </c>
      <c r="L75" s="49">
        <f>I75+K75</f>
        <v>164</v>
      </c>
      <c r="M75" s="1"/>
    </row>
    <row r="76" spans="1:13" ht="22.5" customHeight="1">
      <c r="A76" s="1"/>
      <c r="B76" s="17"/>
      <c r="C76" s="144" t="s">
        <v>98</v>
      </c>
      <c r="D76" s="145"/>
      <c r="E76" s="28" t="s">
        <v>59</v>
      </c>
      <c r="F76" s="146" t="s">
        <v>57</v>
      </c>
      <c r="G76" s="147"/>
      <c r="H76" s="145"/>
      <c r="I76" s="96">
        <v>23.4</v>
      </c>
      <c r="J76" s="96"/>
      <c r="K76" s="50">
        <v>0</v>
      </c>
      <c r="L76" s="49">
        <f>I76+K76</f>
        <v>23.4</v>
      </c>
      <c r="M76" s="1"/>
    </row>
    <row r="77" spans="1:13" ht="31.5" customHeight="1">
      <c r="A77" s="1"/>
      <c r="B77" s="17"/>
      <c r="C77" s="144" t="s">
        <v>106</v>
      </c>
      <c r="D77" s="145"/>
      <c r="E77" s="28" t="s">
        <v>107</v>
      </c>
      <c r="F77" s="156" t="s">
        <v>108</v>
      </c>
      <c r="G77" s="157"/>
      <c r="H77" s="158"/>
      <c r="I77" s="155">
        <v>443642.25</v>
      </c>
      <c r="J77" s="155"/>
      <c r="K77" s="54"/>
      <c r="L77" s="55">
        <v>443642.25</v>
      </c>
      <c r="M77" s="1"/>
    </row>
    <row r="78" spans="1:13" ht="28.5" customHeight="1">
      <c r="A78" s="1"/>
      <c r="B78" s="17"/>
      <c r="C78" s="39" t="s">
        <v>72</v>
      </c>
      <c r="D78" s="40"/>
      <c r="E78" s="28" t="s">
        <v>114</v>
      </c>
      <c r="F78" s="41" t="s">
        <v>57</v>
      </c>
      <c r="G78" s="42"/>
      <c r="H78" s="43"/>
      <c r="I78" s="94">
        <v>100</v>
      </c>
      <c r="J78" s="95"/>
      <c r="K78" s="52"/>
      <c r="L78" s="49">
        <v>100</v>
      </c>
      <c r="M78" s="1"/>
    </row>
    <row r="79" spans="1:13" ht="17.25" customHeight="1">
      <c r="A79" s="1"/>
      <c r="B79" s="16">
        <v>2</v>
      </c>
      <c r="C79" s="109" t="s">
        <v>68</v>
      </c>
      <c r="D79" s="68"/>
      <c r="E79" s="17" t="s">
        <v>6</v>
      </c>
      <c r="F79" s="110"/>
      <c r="G79" s="111"/>
      <c r="H79" s="112"/>
      <c r="I79" s="113"/>
      <c r="J79" s="114"/>
      <c r="K79" s="51"/>
      <c r="L79" s="51"/>
      <c r="M79" s="1"/>
    </row>
    <row r="80" spans="1:13" ht="17.25" customHeight="1">
      <c r="A80" s="1"/>
      <c r="B80" s="17">
        <v>1</v>
      </c>
      <c r="C80" s="115" t="s">
        <v>50</v>
      </c>
      <c r="D80" s="115"/>
      <c r="E80" s="27"/>
      <c r="F80" s="85"/>
      <c r="G80" s="86"/>
      <c r="H80" s="99"/>
      <c r="I80" s="116"/>
      <c r="J80" s="116"/>
      <c r="K80" s="48"/>
      <c r="L80" s="49"/>
      <c r="M80" s="1"/>
    </row>
    <row r="81" spans="1:13" ht="17.25" customHeight="1">
      <c r="A81" s="1"/>
      <c r="B81" s="17" t="s">
        <v>6</v>
      </c>
      <c r="C81" s="85" t="s">
        <v>69</v>
      </c>
      <c r="D81" s="99"/>
      <c r="E81" s="27" t="s">
        <v>66</v>
      </c>
      <c r="F81" s="85" t="s">
        <v>74</v>
      </c>
      <c r="G81" s="86"/>
      <c r="H81" s="99"/>
      <c r="I81" s="96">
        <v>10000</v>
      </c>
      <c r="J81" s="96"/>
      <c r="K81" s="50">
        <v>0</v>
      </c>
      <c r="L81" s="49">
        <f>I81+K81</f>
        <v>10000</v>
      </c>
      <c r="M81" s="1"/>
    </row>
    <row r="82" spans="1:13" ht="17.25" customHeight="1">
      <c r="A82" s="1"/>
      <c r="B82" s="16">
        <v>2</v>
      </c>
      <c r="C82" s="67" t="s">
        <v>55</v>
      </c>
      <c r="D82" s="68"/>
      <c r="E82" s="17" t="s">
        <v>6</v>
      </c>
      <c r="F82" s="102"/>
      <c r="G82" s="103"/>
      <c r="H82" s="104"/>
      <c r="I82" s="105"/>
      <c r="J82" s="106"/>
      <c r="K82" s="18" t="s">
        <v>6</v>
      </c>
      <c r="L82" s="49"/>
      <c r="M82" s="1"/>
    </row>
    <row r="83" spans="1:13" ht="17.25" customHeight="1">
      <c r="A83" s="1"/>
      <c r="B83" s="17" t="s">
        <v>6</v>
      </c>
      <c r="C83" s="85" t="s">
        <v>70</v>
      </c>
      <c r="D83" s="99"/>
      <c r="E83" s="27" t="s">
        <v>73</v>
      </c>
      <c r="F83" s="85" t="s">
        <v>75</v>
      </c>
      <c r="G83" s="86"/>
      <c r="H83" s="99"/>
      <c r="I83" s="107">
        <v>20</v>
      </c>
      <c r="J83" s="107"/>
      <c r="K83" s="50">
        <v>0</v>
      </c>
      <c r="L83" s="49">
        <f>I83+K83</f>
        <v>20</v>
      </c>
      <c r="M83" s="1"/>
    </row>
    <row r="84" spans="1:13" ht="17.25" customHeight="1">
      <c r="A84" s="1"/>
      <c r="B84" s="17">
        <v>3</v>
      </c>
      <c r="C84" s="87" t="s">
        <v>56</v>
      </c>
      <c r="D84" s="108"/>
      <c r="E84" s="27"/>
      <c r="F84" s="100"/>
      <c r="G84" s="86"/>
      <c r="H84" s="99"/>
      <c r="I84" s="107"/>
      <c r="J84" s="107"/>
      <c r="K84" s="50">
        <v>0</v>
      </c>
      <c r="L84" s="49">
        <f>I84+K84</f>
        <v>0</v>
      </c>
      <c r="M84" s="1"/>
    </row>
    <row r="85" spans="1:13" ht="17.25" customHeight="1">
      <c r="A85" s="1"/>
      <c r="B85" s="17" t="s">
        <v>6</v>
      </c>
      <c r="C85" s="85" t="s">
        <v>71</v>
      </c>
      <c r="D85" s="99"/>
      <c r="E85" s="27" t="s">
        <v>66</v>
      </c>
      <c r="F85" s="100" t="s">
        <v>57</v>
      </c>
      <c r="G85" s="86"/>
      <c r="H85" s="99"/>
      <c r="I85" s="96">
        <f>I81/I83</f>
        <v>500</v>
      </c>
      <c r="J85" s="96"/>
      <c r="K85" s="50">
        <v>0</v>
      </c>
      <c r="L85" s="49">
        <f>I85+K85</f>
        <v>500</v>
      </c>
      <c r="M85" s="1"/>
    </row>
    <row r="86" spans="1:13" ht="17.25" customHeight="1">
      <c r="A86" s="1"/>
      <c r="B86" s="29">
        <v>4</v>
      </c>
      <c r="C86" s="71" t="s">
        <v>58</v>
      </c>
      <c r="D86" s="101"/>
      <c r="E86" s="30" t="s">
        <v>6</v>
      </c>
      <c r="F86" s="102"/>
      <c r="G86" s="103"/>
      <c r="H86" s="104"/>
      <c r="I86" s="105"/>
      <c r="J86" s="106"/>
      <c r="K86" s="31" t="s">
        <v>6</v>
      </c>
      <c r="L86" s="49"/>
      <c r="M86" s="1"/>
    </row>
    <row r="87" spans="1:13" ht="13.5" customHeight="1">
      <c r="A87" s="1"/>
      <c r="B87" s="32" t="s">
        <v>6</v>
      </c>
      <c r="C87" s="73" t="s">
        <v>72</v>
      </c>
      <c r="D87" s="73"/>
      <c r="E87" s="33" t="s">
        <v>59</v>
      </c>
      <c r="F87" s="75" t="s">
        <v>57</v>
      </c>
      <c r="G87" s="73"/>
      <c r="H87" s="73"/>
      <c r="I87" s="98">
        <v>100</v>
      </c>
      <c r="J87" s="98"/>
      <c r="K87" s="52">
        <v>0</v>
      </c>
      <c r="L87" s="49">
        <f>I87+K87</f>
        <v>100</v>
      </c>
      <c r="M87" s="1"/>
    </row>
    <row r="88" spans="1:13" ht="13.5" customHeight="1">
      <c r="A88" s="1"/>
      <c r="B88" s="57">
        <v>3</v>
      </c>
      <c r="C88" s="81" t="s">
        <v>121</v>
      </c>
      <c r="D88" s="82"/>
      <c r="E88" s="33"/>
      <c r="F88" s="89"/>
      <c r="G88" s="90"/>
      <c r="H88" s="91"/>
      <c r="I88" s="65"/>
      <c r="J88" s="66"/>
      <c r="K88" s="52"/>
      <c r="L88" s="49"/>
      <c r="M88" s="1"/>
    </row>
    <row r="89" spans="1:13" ht="13.5" customHeight="1">
      <c r="A89" s="1"/>
      <c r="B89" s="46">
        <v>1</v>
      </c>
      <c r="C89" s="83" t="s">
        <v>50</v>
      </c>
      <c r="D89" s="84"/>
      <c r="E89" s="33"/>
      <c r="F89" s="89"/>
      <c r="G89" s="90"/>
      <c r="H89" s="91"/>
      <c r="I89" s="65"/>
      <c r="J89" s="66"/>
      <c r="K89" s="52"/>
      <c r="L89" s="49"/>
      <c r="M89" s="1"/>
    </row>
    <row r="90" spans="1:13" ht="13.5" customHeight="1">
      <c r="A90" s="1"/>
      <c r="B90" s="17" t="s">
        <v>6</v>
      </c>
      <c r="C90" s="85" t="s">
        <v>69</v>
      </c>
      <c r="D90" s="86"/>
      <c r="E90" s="59" t="s">
        <v>107</v>
      </c>
      <c r="F90" s="73" t="s">
        <v>74</v>
      </c>
      <c r="G90" s="73"/>
      <c r="H90" s="73"/>
      <c r="I90" s="65"/>
      <c r="J90" s="66"/>
      <c r="K90" s="52">
        <f>K43</f>
        <v>383852</v>
      </c>
      <c r="L90" s="52">
        <f>L43</f>
        <v>383852</v>
      </c>
      <c r="M90" s="1"/>
    </row>
    <row r="91" spans="1:13" ht="13.5" customHeight="1">
      <c r="A91" s="1"/>
      <c r="B91" s="17">
        <v>2</v>
      </c>
      <c r="C91" s="67" t="s">
        <v>55</v>
      </c>
      <c r="D91" s="68"/>
      <c r="E91" s="59"/>
      <c r="F91" s="58"/>
      <c r="G91" s="60"/>
      <c r="H91" s="61"/>
      <c r="I91" s="62"/>
      <c r="J91" s="63"/>
      <c r="K91" s="52"/>
      <c r="L91" s="49"/>
      <c r="M91" s="1"/>
    </row>
    <row r="92" spans="1:13" ht="13.5" customHeight="1">
      <c r="A92" s="1"/>
      <c r="B92" s="17"/>
      <c r="C92" s="69" t="s">
        <v>125</v>
      </c>
      <c r="D92" s="70"/>
      <c r="E92" s="59" t="s">
        <v>51</v>
      </c>
      <c r="F92" s="58" t="s">
        <v>126</v>
      </c>
      <c r="G92" s="60"/>
      <c r="H92" s="61"/>
      <c r="I92" s="62"/>
      <c r="J92" s="63"/>
      <c r="K92" s="52">
        <v>6</v>
      </c>
      <c r="L92" s="49"/>
      <c r="M92" s="1"/>
    </row>
    <row r="93" spans="1:13" ht="13.5" customHeight="1">
      <c r="A93" s="1"/>
      <c r="B93" s="16">
        <v>3</v>
      </c>
      <c r="C93" s="87" t="s">
        <v>56</v>
      </c>
      <c r="D93" s="88"/>
      <c r="E93" s="33"/>
      <c r="F93" s="76"/>
      <c r="G93" s="77"/>
      <c r="H93" s="78"/>
      <c r="I93" s="65"/>
      <c r="J93" s="66"/>
      <c r="K93" s="52"/>
      <c r="L93" s="49"/>
      <c r="M93" s="1"/>
    </row>
    <row r="94" spans="1:13" ht="13.5" customHeight="1">
      <c r="A94" s="1"/>
      <c r="B94" s="17" t="s">
        <v>6</v>
      </c>
      <c r="C94" s="85" t="s">
        <v>122</v>
      </c>
      <c r="D94" s="86"/>
      <c r="E94" s="59" t="s">
        <v>107</v>
      </c>
      <c r="F94" s="73" t="s">
        <v>123</v>
      </c>
      <c r="G94" s="75"/>
      <c r="H94" s="75"/>
      <c r="I94" s="65"/>
      <c r="J94" s="66"/>
      <c r="K94" s="52">
        <f>K90/K92</f>
        <v>63975.333333333336</v>
      </c>
      <c r="L94" s="52">
        <f>L90/K92</f>
        <v>63975.333333333336</v>
      </c>
      <c r="M94" s="1"/>
    </row>
    <row r="95" spans="1:13" ht="13.5" customHeight="1">
      <c r="A95" s="1"/>
      <c r="B95" s="29">
        <v>4</v>
      </c>
      <c r="C95" s="71" t="s">
        <v>58</v>
      </c>
      <c r="D95" s="72"/>
      <c r="E95" s="33"/>
      <c r="F95" s="76"/>
      <c r="G95" s="77"/>
      <c r="H95" s="78"/>
      <c r="I95" s="65"/>
      <c r="J95" s="66"/>
      <c r="K95" s="52"/>
      <c r="L95" s="49"/>
      <c r="M95" s="1"/>
    </row>
    <row r="96" spans="1:13" ht="13.5" customHeight="1">
      <c r="A96" s="1"/>
      <c r="B96" s="32" t="s">
        <v>6</v>
      </c>
      <c r="C96" s="73" t="s">
        <v>124</v>
      </c>
      <c r="D96" s="74"/>
      <c r="E96" s="59" t="s">
        <v>114</v>
      </c>
      <c r="F96" s="74" t="s">
        <v>123</v>
      </c>
      <c r="G96" s="79"/>
      <c r="H96" s="80"/>
      <c r="I96" s="65"/>
      <c r="J96" s="66"/>
      <c r="K96" s="52">
        <v>100</v>
      </c>
      <c r="L96" s="49">
        <v>100</v>
      </c>
      <c r="M96" s="1"/>
    </row>
    <row r="97" spans="1:13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22.5" customHeight="1">
      <c r="A98" s="1"/>
      <c r="B98" s="1"/>
      <c r="C98" s="119" t="s">
        <v>60</v>
      </c>
      <c r="D98" s="120"/>
      <c r="E98" s="120"/>
      <c r="F98" s="1"/>
      <c r="G98" s="1"/>
      <c r="H98" s="1"/>
      <c r="I98" s="121" t="s">
        <v>105</v>
      </c>
      <c r="J98" s="121"/>
      <c r="K98" s="121"/>
      <c r="L98" s="1"/>
      <c r="M98" s="1"/>
    </row>
    <row r="99" spans="1:13" ht="6.75" customHeight="1">
      <c r="A99" s="1"/>
      <c r="B99" s="1"/>
      <c r="C99" s="1"/>
      <c r="D99" s="1"/>
      <c r="E99" s="1"/>
      <c r="F99" s="15" t="s">
        <v>52</v>
      </c>
      <c r="G99" s="1"/>
      <c r="H99" s="1"/>
      <c r="I99" s="122" t="s">
        <v>53</v>
      </c>
      <c r="J99" s="122"/>
      <c r="K99" s="122"/>
      <c r="L99" s="1"/>
      <c r="M99" s="1"/>
    </row>
    <row r="100" spans="1:13" ht="13.5" customHeight="1">
      <c r="A100" s="1"/>
      <c r="B100" s="1"/>
      <c r="C100" s="124" t="s">
        <v>104</v>
      </c>
      <c r="D100" s="124"/>
      <c r="E100" s="124"/>
      <c r="F100" s="1"/>
      <c r="G100" s="1"/>
      <c r="H100" s="1"/>
      <c r="I100" s="1"/>
      <c r="J100" s="1"/>
      <c r="K100" s="1"/>
      <c r="L100" s="1"/>
      <c r="M100" s="1"/>
    </row>
    <row r="101" spans="1:13" ht="10.5" customHeight="1">
      <c r="A101" s="1"/>
      <c r="B101" s="1"/>
      <c r="C101" s="125"/>
      <c r="D101" s="125"/>
      <c r="E101" s="125"/>
      <c r="F101" s="1"/>
      <c r="G101" s="1"/>
      <c r="H101" s="1"/>
      <c r="I101" s="1"/>
      <c r="J101" s="1"/>
      <c r="K101" s="1"/>
      <c r="L101" s="1"/>
      <c r="M101" s="1"/>
    </row>
    <row r="102" spans="1:13" ht="22.5" customHeight="1">
      <c r="A102" s="1"/>
      <c r="B102" s="1"/>
      <c r="C102" s="123"/>
      <c r="D102" s="123"/>
      <c r="E102" s="123"/>
      <c r="F102" s="1"/>
      <c r="G102" s="1"/>
      <c r="H102" s="1"/>
      <c r="I102" s="125"/>
      <c r="J102" s="125"/>
      <c r="K102" s="125"/>
      <c r="L102" s="1"/>
      <c r="M102" s="1"/>
    </row>
    <row r="103" spans="1:13" ht="21.75" customHeight="1">
      <c r="A103" s="1"/>
      <c r="B103" s="1"/>
      <c r="C103" s="123"/>
      <c r="D103" s="126"/>
      <c r="E103" s="56"/>
      <c r="F103" s="56"/>
      <c r="G103" s="1"/>
      <c r="H103" s="1"/>
      <c r="I103" s="121"/>
      <c r="J103" s="121"/>
      <c r="K103" s="121"/>
      <c r="L103" s="1"/>
      <c r="M103" s="1"/>
    </row>
    <row r="104" spans="1:13" ht="13.5" customHeight="1">
      <c r="A104" s="1"/>
      <c r="B104" s="1"/>
      <c r="C104" s="123"/>
      <c r="D104" s="123"/>
      <c r="E104" s="123"/>
      <c r="F104" s="1"/>
      <c r="G104" s="1"/>
      <c r="H104" s="1"/>
      <c r="I104" s="1"/>
      <c r="J104" s="1"/>
      <c r="K104" s="1"/>
      <c r="L104" s="1"/>
      <c r="M104" s="1"/>
    </row>
    <row r="105" spans="1:13" ht="34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</sheetData>
  <sheetProtection/>
  <mergeCells count="194">
    <mergeCell ref="F70:H70"/>
    <mergeCell ref="C62:D62"/>
    <mergeCell ref="C72:D72"/>
    <mergeCell ref="F72:H72"/>
    <mergeCell ref="I72:J72"/>
    <mergeCell ref="C68:D68"/>
    <mergeCell ref="C69:D69"/>
    <mergeCell ref="C64:D64"/>
    <mergeCell ref="I65:J65"/>
    <mergeCell ref="C67:D67"/>
    <mergeCell ref="C70:D70"/>
    <mergeCell ref="K53:L53"/>
    <mergeCell ref="I68:J68"/>
    <mergeCell ref="I62:J62"/>
    <mergeCell ref="I63:J63"/>
    <mergeCell ref="I66:J66"/>
    <mergeCell ref="F64:H64"/>
    <mergeCell ref="I64:J64"/>
    <mergeCell ref="I70:J70"/>
    <mergeCell ref="I67:J67"/>
    <mergeCell ref="C66:D66"/>
    <mergeCell ref="I69:J69"/>
    <mergeCell ref="D15:K15"/>
    <mergeCell ref="D16:K16"/>
    <mergeCell ref="D17:K17"/>
    <mergeCell ref="F18:K18"/>
    <mergeCell ref="F19:K19"/>
    <mergeCell ref="C61:D61"/>
    <mergeCell ref="C63:D63"/>
    <mergeCell ref="I61:J61"/>
    <mergeCell ref="C74:D74"/>
    <mergeCell ref="C75:D75"/>
    <mergeCell ref="F66:H66"/>
    <mergeCell ref="F74:H74"/>
    <mergeCell ref="F75:H75"/>
    <mergeCell ref="F67:H67"/>
    <mergeCell ref="F68:H68"/>
    <mergeCell ref="C71:D71"/>
    <mergeCell ref="C73:D73"/>
    <mergeCell ref="F73:H73"/>
    <mergeCell ref="G8:L8"/>
    <mergeCell ref="G9:L9"/>
    <mergeCell ref="G10:L10"/>
    <mergeCell ref="B12:L12"/>
    <mergeCell ref="B13:L13"/>
    <mergeCell ref="D14:K14"/>
    <mergeCell ref="B20:L20"/>
    <mergeCell ref="B21:L21"/>
    <mergeCell ref="C77:D77"/>
    <mergeCell ref="I77:J77"/>
    <mergeCell ref="F61:H61"/>
    <mergeCell ref="F62:H62"/>
    <mergeCell ref="F63:H63"/>
    <mergeCell ref="F77:H77"/>
    <mergeCell ref="F69:H69"/>
    <mergeCell ref="I75:J75"/>
    <mergeCell ref="C76:D76"/>
    <mergeCell ref="F76:H76"/>
    <mergeCell ref="J2:L2"/>
    <mergeCell ref="J3:L3"/>
    <mergeCell ref="G4:L4"/>
    <mergeCell ref="G5:L5"/>
    <mergeCell ref="G6:L6"/>
    <mergeCell ref="G7:L7"/>
    <mergeCell ref="B22:L22"/>
    <mergeCell ref="B24:L24"/>
    <mergeCell ref="C25:L25"/>
    <mergeCell ref="B27:L27"/>
    <mergeCell ref="B28:L28"/>
    <mergeCell ref="C26:L26"/>
    <mergeCell ref="B29:L29"/>
    <mergeCell ref="C30:L30"/>
    <mergeCell ref="H38:J38"/>
    <mergeCell ref="C39:G39"/>
    <mergeCell ref="C35:G35"/>
    <mergeCell ref="H35:J35"/>
    <mergeCell ref="C31:L31"/>
    <mergeCell ref="B33:L33"/>
    <mergeCell ref="C36:G36"/>
    <mergeCell ref="H36:J36"/>
    <mergeCell ref="C32:L32"/>
    <mergeCell ref="C48:H48"/>
    <mergeCell ref="I48:J48"/>
    <mergeCell ref="C37:G37"/>
    <mergeCell ref="H37:J37"/>
    <mergeCell ref="B44:G44"/>
    <mergeCell ref="H44:J44"/>
    <mergeCell ref="H42:J42"/>
    <mergeCell ref="C40:G40"/>
    <mergeCell ref="H40:J40"/>
    <mergeCell ref="C38:G38"/>
    <mergeCell ref="C43:G43"/>
    <mergeCell ref="H43:J43"/>
    <mergeCell ref="B45:L45"/>
    <mergeCell ref="C47:H47"/>
    <mergeCell ref="I47:J47"/>
    <mergeCell ref="H39:J39"/>
    <mergeCell ref="C42:G42"/>
    <mergeCell ref="C41:G41"/>
    <mergeCell ref="H41:J41"/>
    <mergeCell ref="C53:H53"/>
    <mergeCell ref="I53:J53"/>
    <mergeCell ref="C50:H50"/>
    <mergeCell ref="I50:J50"/>
    <mergeCell ref="C49:H49"/>
    <mergeCell ref="I49:J49"/>
    <mergeCell ref="C52:H52"/>
    <mergeCell ref="I52:J52"/>
    <mergeCell ref="C51:H51"/>
    <mergeCell ref="I51:J51"/>
    <mergeCell ref="B54:L54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98:E98"/>
    <mergeCell ref="I98:K98"/>
    <mergeCell ref="I99:K99"/>
    <mergeCell ref="C104:E104"/>
    <mergeCell ref="C100:E100"/>
    <mergeCell ref="C101:E101"/>
    <mergeCell ref="C102:E102"/>
    <mergeCell ref="I102:K102"/>
    <mergeCell ref="C103:D103"/>
    <mergeCell ref="I103:K103"/>
    <mergeCell ref="I59:J59"/>
    <mergeCell ref="I60:J60"/>
    <mergeCell ref="C59:D59"/>
    <mergeCell ref="C60:D60"/>
    <mergeCell ref="F59:H59"/>
    <mergeCell ref="F60:H60"/>
    <mergeCell ref="C79:D79"/>
    <mergeCell ref="F79:H79"/>
    <mergeCell ref="I79:J79"/>
    <mergeCell ref="C80:D80"/>
    <mergeCell ref="F80:H80"/>
    <mergeCell ref="I80:J80"/>
    <mergeCell ref="C81:D81"/>
    <mergeCell ref="F81:H81"/>
    <mergeCell ref="I81:J81"/>
    <mergeCell ref="C82:D82"/>
    <mergeCell ref="F82:H82"/>
    <mergeCell ref="I82:J82"/>
    <mergeCell ref="C83:D83"/>
    <mergeCell ref="F83:H83"/>
    <mergeCell ref="I83:J83"/>
    <mergeCell ref="C84:D84"/>
    <mergeCell ref="F84:H84"/>
    <mergeCell ref="I84:J84"/>
    <mergeCell ref="C87:D87"/>
    <mergeCell ref="F87:H87"/>
    <mergeCell ref="I87:J87"/>
    <mergeCell ref="C85:D85"/>
    <mergeCell ref="F85:H85"/>
    <mergeCell ref="I85:J85"/>
    <mergeCell ref="C86:D86"/>
    <mergeCell ref="F86:H86"/>
    <mergeCell ref="I86:J86"/>
    <mergeCell ref="F89:H89"/>
    <mergeCell ref="I88:J88"/>
    <mergeCell ref="I89:J89"/>
    <mergeCell ref="I71:J71"/>
    <mergeCell ref="I78:J78"/>
    <mergeCell ref="I76:J76"/>
    <mergeCell ref="I74:J74"/>
    <mergeCell ref="I73:J73"/>
    <mergeCell ref="F94:H94"/>
    <mergeCell ref="F93:H93"/>
    <mergeCell ref="F95:H95"/>
    <mergeCell ref="F96:H96"/>
    <mergeCell ref="C88:D88"/>
    <mergeCell ref="C89:D89"/>
    <mergeCell ref="C90:D90"/>
    <mergeCell ref="C93:D93"/>
    <mergeCell ref="C94:D94"/>
    <mergeCell ref="F88:H88"/>
    <mergeCell ref="I90:J90"/>
    <mergeCell ref="I93:J93"/>
    <mergeCell ref="I94:J94"/>
    <mergeCell ref="I95:J95"/>
    <mergeCell ref="I96:J96"/>
    <mergeCell ref="C91:D91"/>
    <mergeCell ref="C92:D92"/>
    <mergeCell ref="C95:D95"/>
    <mergeCell ref="C96:D96"/>
    <mergeCell ref="F90:H9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2020-05-29T09:39:37Z</cp:lastPrinted>
  <dcterms:created xsi:type="dcterms:W3CDTF">2020-01-09T10:27:58Z</dcterms:created>
  <dcterms:modified xsi:type="dcterms:W3CDTF">2021-01-24T09:52:31Z</dcterms:modified>
  <cp:category/>
  <cp:version/>
  <cp:contentType/>
  <cp:contentStatus/>
</cp:coreProperties>
</file>